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53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M3" i="1"/>
  <c r="M4"/>
  <c r="M5"/>
  <c r="L5"/>
  <c r="K5"/>
  <c r="L4"/>
  <c r="K4"/>
  <c r="L3"/>
  <c r="K3"/>
</calcChain>
</file>

<file path=xl/sharedStrings.xml><?xml version="1.0" encoding="utf-8"?>
<sst xmlns="http://schemas.openxmlformats.org/spreadsheetml/2006/main" count="129" uniqueCount="79">
  <si>
    <t>ARIZONA STATE UNIVERSITY</t>
  </si>
  <si>
    <t xml:space="preserve">Varian 800 NMR </t>
  </si>
  <si>
    <t xml:space="preserve">Varian 500 NMR </t>
  </si>
  <si>
    <t xml:space="preserve">Varian 400 NMR </t>
  </si>
  <si>
    <t xml:space="preserve">Bruker 400 NMR </t>
  </si>
  <si>
    <t>** Special rates for multi-day usage.</t>
  </si>
  <si>
    <t>Internal</t>
  </si>
  <si>
    <t>Non-profit</t>
  </si>
  <si>
    <t>Industrial</t>
  </si>
  <si>
    <t>ALABAMA HIGH FIELD NMR CENTER</t>
  </si>
  <si>
    <t>Inova 500</t>
  </si>
  <si>
    <t>Inova 800</t>
  </si>
  <si>
    <t>BIOMOLECULAR NMR FACILITY AT UT SOUTHWESTERN</t>
  </si>
  <si>
    <t>Bruker 500MHz</t>
  </si>
  <si>
    <t>Industry</t>
  </si>
  <si>
    <t>RT probe</t>
  </si>
  <si>
    <t xml:space="preserve">Cold probe </t>
  </si>
  <si>
    <t>w/assist</t>
  </si>
  <si>
    <t>INDIANA UNIVERSITY NMR FACILITY</t>
  </si>
  <si>
    <t>Gem 300</t>
  </si>
  <si>
    <t>Inova 400</t>
  </si>
  <si>
    <t>Varian 600</t>
  </si>
  <si>
    <t>Varian 800</t>
  </si>
  <si>
    <t>SOUTHEAST COLLABORATORY FOR BIOMOLECULAR NMR (SECNMR)</t>
  </si>
  <si>
    <t xml:space="preserve">Varian 900 </t>
  </si>
  <si>
    <t>Peak</t>
  </si>
  <si>
    <t>Off-Peak</t>
  </si>
  <si>
    <t>300MHz</t>
  </si>
  <si>
    <t>400MHz</t>
  </si>
  <si>
    <t>500MHz</t>
  </si>
  <si>
    <t>Cold Probe</t>
  </si>
  <si>
    <t>Texas A&amp;M</t>
  </si>
  <si>
    <t>SOUTHERN ILLINOIS UNIVERSITY</t>
  </si>
  <si>
    <t>Inova 300</t>
  </si>
  <si>
    <t>Mercury 400</t>
  </si>
  <si>
    <t>*This facility has a cap of $20,000</t>
  </si>
  <si>
    <t>UNIVERSITY OF MARYLAND</t>
  </si>
  <si>
    <t>Bruker 950</t>
  </si>
  <si>
    <t>Bruker 800</t>
  </si>
  <si>
    <t>Bruker 600</t>
  </si>
  <si>
    <t>*This facility has a $3000-4000 new user set-up fee</t>
  </si>
  <si>
    <t>UNIVERSITY OF MICHIGAN</t>
  </si>
  <si>
    <t>Bruker 500</t>
  </si>
  <si>
    <t>Bruker 700</t>
  </si>
  <si>
    <t>NORTH CAROLINA STATE UNIVERSITY</t>
  </si>
  <si>
    <t>700MHz and above average Internal user fee per hour</t>
  </si>
  <si>
    <t>500MHz and above average Internal user fee per hour</t>
  </si>
  <si>
    <t>Iowa State University</t>
  </si>
  <si>
    <t>solids</t>
  </si>
  <si>
    <t>Solution</t>
  </si>
  <si>
    <t>off peak</t>
  </si>
  <si>
    <t>peak</t>
  </si>
  <si>
    <t>after 2 hrs</t>
  </si>
  <si>
    <t>after 3hrs</t>
  </si>
  <si>
    <t xml:space="preserve"> </t>
  </si>
  <si>
    <t>Georgia Tech</t>
  </si>
  <si>
    <t>500&amp;300</t>
  </si>
  <si>
    <t>Simon Fraser University</t>
  </si>
  <si>
    <t>600 w/cryoprobe</t>
  </si>
  <si>
    <t>University of Iowa</t>
  </si>
  <si>
    <t>running over 24hours</t>
  </si>
  <si>
    <t>South Dakota School of Mines &amp; Technology</t>
  </si>
  <si>
    <t>Federal</t>
  </si>
  <si>
    <t>w/operator</t>
  </si>
  <si>
    <t>wo/operator</t>
  </si>
  <si>
    <t>University of Idaho</t>
  </si>
  <si>
    <t>300 &amp; 500</t>
  </si>
  <si>
    <t>University of Virginia School of Medicine</t>
  </si>
  <si>
    <t>600 R/T</t>
  </si>
  <si>
    <t>600 Cryo</t>
  </si>
  <si>
    <t>300MHz-400MHz</t>
  </si>
  <si>
    <t>$ Peak</t>
  </si>
  <si>
    <t>$ off-peak</t>
  </si>
  <si>
    <t>$ Industrial</t>
  </si>
  <si>
    <t>* No outside use allowed</t>
  </si>
  <si>
    <t>*External rates on request</t>
  </si>
  <si>
    <t>*Internal users only</t>
  </si>
  <si>
    <t>*Internal use only</t>
  </si>
  <si>
    <t xml:space="preserve">Industry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</si>
</sst>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2" fontId="2" fillId="0" borderId="0" xfId="0" applyNumberFormat="1" applyFont="1"/>
    <xf numFmtId="0" fontId="3" fillId="0" borderId="0" xfId="0" applyFont="1"/>
    <xf numFmtId="0" fontId="1" fillId="0" borderId="0" xfId="0" applyFon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1"/>
  <sheetViews>
    <sheetView tabSelected="1" workbookViewId="0">
      <selection activeCell="M4" sqref="M4"/>
    </sheetView>
  </sheetViews>
  <sheetFormatPr defaultRowHeight="15.75"/>
  <cols>
    <col min="1" max="2" width="9.140625" style="1"/>
    <col min="3" max="3" width="10.7109375" style="1" customWidth="1"/>
    <col min="4" max="4" width="9.140625" style="2"/>
    <col min="5" max="5" width="10.7109375" style="2" customWidth="1"/>
    <col min="6" max="7" width="9.140625" style="2"/>
    <col min="8" max="8" width="4" customWidth="1"/>
    <col min="9" max="9" width="0.5703125" customWidth="1"/>
    <col min="10" max="10" width="48.85546875" customWidth="1"/>
    <col min="11" max="11" width="9.140625" style="5"/>
  </cols>
  <sheetData>
    <row r="1" spans="1:13">
      <c r="A1" s="3" t="s">
        <v>0</v>
      </c>
    </row>
    <row r="2" spans="1:13">
      <c r="D2" s="2" t="s">
        <v>6</v>
      </c>
      <c r="E2" s="2" t="s">
        <v>7</v>
      </c>
      <c r="F2" s="2" t="s">
        <v>8</v>
      </c>
      <c r="K2" s="5" t="s">
        <v>71</v>
      </c>
      <c r="L2" t="s">
        <v>72</v>
      </c>
      <c r="M2" t="s">
        <v>73</v>
      </c>
    </row>
    <row r="3" spans="1:13">
      <c r="A3" s="1" t="s">
        <v>1</v>
      </c>
      <c r="D3" s="2">
        <v>10</v>
      </c>
      <c r="E3" s="2">
        <v>20</v>
      </c>
      <c r="F3" s="2">
        <v>200</v>
      </c>
      <c r="J3" s="4" t="s">
        <v>70</v>
      </c>
      <c r="K3" s="6">
        <f>AVERAGE(D5,D6,D25,D26,D41,D47,D48,D55,D57,D89,E89,D93,D113,D117)</f>
        <v>6.1000000000000005</v>
      </c>
      <c r="L3" s="7">
        <f>AVERAGE(D42,D56,D58,E89,D94,E102)</f>
        <v>4.1166666666666663</v>
      </c>
      <c r="M3" s="7">
        <f>AVERAGE(E108,F5,F6,E41,E47,E48,D108)</f>
        <v>110.71428571428571</v>
      </c>
    </row>
    <row r="4" spans="1:13">
      <c r="A4" s="1" t="s">
        <v>2</v>
      </c>
      <c r="D4" s="2">
        <v>5</v>
      </c>
      <c r="E4" s="2">
        <v>10</v>
      </c>
      <c r="F4" s="2">
        <v>100</v>
      </c>
      <c r="J4" s="4" t="s">
        <v>46</v>
      </c>
      <c r="K4" s="6">
        <f>AVERAGE(D4,D13,D19,D27,D28,D39,D37,D49,D59,D69,D76,D81,D82,D88,D93,D98,D103,D113,D118,D119,D120)</f>
        <v>7.1190476190476186</v>
      </c>
      <c r="L4" s="7">
        <f>AVERAGE(D40,D38,D60,E88,D94,E102,E103)</f>
        <v>4.7714285714285714</v>
      </c>
      <c r="M4" s="7">
        <f>AVERAGE(E39,E37,F4,E13,F19,F20,E49,E50,E98,F76)</f>
        <v>90.3</v>
      </c>
    </row>
    <row r="5" spans="1:13">
      <c r="A5" s="1" t="s">
        <v>3</v>
      </c>
      <c r="D5" s="2">
        <v>5</v>
      </c>
      <c r="E5" s="2">
        <v>10</v>
      </c>
      <c r="F5" s="2">
        <v>100</v>
      </c>
      <c r="J5" s="4" t="s">
        <v>45</v>
      </c>
      <c r="K5" s="6">
        <f>AVERAGE(D3,D14,D29,D33,D35,D67,D68,D83,D104,D121)</f>
        <v>11.2</v>
      </c>
      <c r="L5" s="7">
        <f>AVERAGE(D34,D36,E104)</f>
        <v>7.333333333333333</v>
      </c>
      <c r="M5" s="7">
        <f>AVERAGE(E33,E35,F3,E14)</f>
        <v>128</v>
      </c>
    </row>
    <row r="6" spans="1:13">
      <c r="A6" s="1" t="s">
        <v>4</v>
      </c>
      <c r="D6" s="2">
        <v>5</v>
      </c>
      <c r="E6" s="2">
        <v>10</v>
      </c>
      <c r="F6" s="2">
        <v>100</v>
      </c>
    </row>
    <row r="8" spans="1:13">
      <c r="A8" s="1" t="s">
        <v>5</v>
      </c>
    </row>
    <row r="10" spans="1:13">
      <c r="A10" s="3" t="s">
        <v>9</v>
      </c>
    </row>
    <row r="12" spans="1:13">
      <c r="D12" s="2" t="s">
        <v>6</v>
      </c>
      <c r="E12" s="2" t="s">
        <v>8</v>
      </c>
    </row>
    <row r="13" spans="1:13">
      <c r="A13" s="1" t="s">
        <v>10</v>
      </c>
      <c r="D13" s="2">
        <v>6</v>
      </c>
      <c r="E13" s="2">
        <v>100</v>
      </c>
    </row>
    <row r="14" spans="1:13">
      <c r="A14" s="1" t="s">
        <v>11</v>
      </c>
      <c r="D14" s="2">
        <v>10</v>
      </c>
      <c r="E14" s="2">
        <v>200</v>
      </c>
    </row>
    <row r="16" spans="1:13">
      <c r="A16" s="3" t="s">
        <v>12</v>
      </c>
    </row>
    <row r="18" spans="1:7">
      <c r="D18" s="2" t="s">
        <v>6</v>
      </c>
      <c r="E18" s="2" t="s">
        <v>17</v>
      </c>
      <c r="F18" s="2" t="s">
        <v>14</v>
      </c>
      <c r="G18" s="2" t="s">
        <v>17</v>
      </c>
    </row>
    <row r="19" spans="1:7">
      <c r="A19" s="1" t="s">
        <v>13</v>
      </c>
      <c r="C19" s="1" t="s">
        <v>15</v>
      </c>
      <c r="D19" s="2">
        <v>5</v>
      </c>
      <c r="E19" s="2">
        <v>10</v>
      </c>
      <c r="F19" s="2">
        <v>50</v>
      </c>
      <c r="G19" s="2">
        <v>100</v>
      </c>
    </row>
    <row r="20" spans="1:7">
      <c r="C20" s="1" t="s">
        <v>16</v>
      </c>
      <c r="D20" s="2">
        <v>8</v>
      </c>
      <c r="E20" s="2">
        <v>15</v>
      </c>
      <c r="F20" s="2">
        <v>50</v>
      </c>
      <c r="G20" s="2">
        <v>100</v>
      </c>
    </row>
    <row r="22" spans="1:7">
      <c r="A22" s="3" t="s">
        <v>18</v>
      </c>
    </row>
    <row r="23" spans="1:7">
      <c r="A23" s="1" t="s">
        <v>74</v>
      </c>
    </row>
    <row r="24" spans="1:7">
      <c r="D24" s="2" t="s">
        <v>6</v>
      </c>
    </row>
    <row r="25" spans="1:7">
      <c r="A25" s="1" t="s">
        <v>19</v>
      </c>
      <c r="D25" s="2">
        <v>2.5</v>
      </c>
    </row>
    <row r="26" spans="1:7">
      <c r="A26" s="1" t="s">
        <v>20</v>
      </c>
      <c r="D26" s="2">
        <v>3.5</v>
      </c>
    </row>
    <row r="27" spans="1:7">
      <c r="A27" s="1" t="s">
        <v>10</v>
      </c>
      <c r="D27" s="2">
        <v>4</v>
      </c>
    </row>
    <row r="28" spans="1:7">
      <c r="A28" s="1" t="s">
        <v>21</v>
      </c>
      <c r="D28" s="2">
        <v>5</v>
      </c>
    </row>
    <row r="29" spans="1:7">
      <c r="A29" s="1" t="s">
        <v>22</v>
      </c>
      <c r="D29" s="2">
        <v>5</v>
      </c>
    </row>
    <row r="31" spans="1:7">
      <c r="A31" s="3" t="s">
        <v>23</v>
      </c>
    </row>
    <row r="32" spans="1:7">
      <c r="D32" s="2" t="s">
        <v>6</v>
      </c>
      <c r="E32" s="2" t="s">
        <v>14</v>
      </c>
    </row>
    <row r="33" spans="1:5">
      <c r="A33" s="1" t="s">
        <v>24</v>
      </c>
      <c r="C33" s="1" t="s">
        <v>25</v>
      </c>
      <c r="D33" s="2">
        <v>16</v>
      </c>
      <c r="E33" s="2">
        <v>75</v>
      </c>
    </row>
    <row r="34" spans="1:5">
      <c r="C34" s="1" t="s">
        <v>26</v>
      </c>
      <c r="D34" s="2">
        <v>8</v>
      </c>
      <c r="E34" s="2">
        <v>67</v>
      </c>
    </row>
    <row r="35" spans="1:5">
      <c r="A35" s="1">
        <v>800</v>
      </c>
      <c r="C35" s="1" t="s">
        <v>25</v>
      </c>
      <c r="D35" s="2">
        <v>12</v>
      </c>
      <c r="E35" s="2">
        <v>37</v>
      </c>
    </row>
    <row r="36" spans="1:5">
      <c r="C36" s="1" t="s">
        <v>26</v>
      </c>
      <c r="D36" s="2">
        <v>6</v>
      </c>
      <c r="E36" s="2">
        <v>31</v>
      </c>
    </row>
    <row r="37" spans="1:5">
      <c r="A37" s="1">
        <v>600</v>
      </c>
      <c r="C37" s="1" t="s">
        <v>25</v>
      </c>
      <c r="D37" s="2">
        <v>10</v>
      </c>
      <c r="E37" s="2">
        <v>25</v>
      </c>
    </row>
    <row r="38" spans="1:5">
      <c r="C38" s="1" t="s">
        <v>26</v>
      </c>
      <c r="D38" s="2">
        <v>5</v>
      </c>
      <c r="E38" s="2">
        <v>20</v>
      </c>
    </row>
    <row r="39" spans="1:5">
      <c r="A39" s="1">
        <v>500</v>
      </c>
      <c r="C39" s="1" t="s">
        <v>25</v>
      </c>
      <c r="D39" s="2">
        <v>6</v>
      </c>
      <c r="E39" s="2">
        <v>14</v>
      </c>
    </row>
    <row r="40" spans="1:5">
      <c r="C40" s="1" t="s">
        <v>26</v>
      </c>
      <c r="D40" s="2">
        <v>3</v>
      </c>
      <c r="E40" s="2">
        <v>11</v>
      </c>
    </row>
    <row r="41" spans="1:5">
      <c r="A41" s="1">
        <v>300</v>
      </c>
      <c r="C41" s="1" t="s">
        <v>25</v>
      </c>
      <c r="D41" s="2">
        <v>3</v>
      </c>
      <c r="E41" s="2">
        <v>6</v>
      </c>
    </row>
    <row r="42" spans="1:5">
      <c r="C42" s="1" t="s">
        <v>26</v>
      </c>
      <c r="D42" s="2">
        <v>1.5</v>
      </c>
      <c r="E42" s="2">
        <v>4.5</v>
      </c>
    </row>
    <row r="43" spans="1:5">
      <c r="D43" s="2" t="s">
        <v>54</v>
      </c>
      <c r="E43" s="2" t="s">
        <v>54</v>
      </c>
    </row>
    <row r="44" spans="1:5">
      <c r="A44" s="3" t="s">
        <v>31</v>
      </c>
    </row>
    <row r="46" spans="1:5">
      <c r="D46" s="2" t="s">
        <v>6</v>
      </c>
      <c r="E46" s="2" t="s">
        <v>14</v>
      </c>
    </row>
    <row r="47" spans="1:5">
      <c r="A47" s="1" t="s">
        <v>27</v>
      </c>
      <c r="D47" s="2">
        <v>5.25</v>
      </c>
      <c r="E47" s="2">
        <v>200</v>
      </c>
    </row>
    <row r="48" spans="1:5">
      <c r="A48" s="1" t="s">
        <v>28</v>
      </c>
      <c r="D48" s="2">
        <v>7.25</v>
      </c>
      <c r="E48" s="2">
        <v>200</v>
      </c>
    </row>
    <row r="49" spans="1:5">
      <c r="A49" s="1" t="s">
        <v>29</v>
      </c>
      <c r="C49" s="1" t="s">
        <v>15</v>
      </c>
      <c r="D49" s="2">
        <v>9.25</v>
      </c>
      <c r="E49" s="2">
        <v>200</v>
      </c>
    </row>
    <row r="50" spans="1:5">
      <c r="C50" s="1" t="s">
        <v>30</v>
      </c>
      <c r="D50" s="2">
        <v>12.25</v>
      </c>
      <c r="E50" s="2">
        <v>200</v>
      </c>
    </row>
    <row r="52" spans="1:5">
      <c r="A52" s="3" t="s">
        <v>32</v>
      </c>
    </row>
    <row r="53" spans="1:5">
      <c r="A53" s="1" t="s">
        <v>75</v>
      </c>
    </row>
    <row r="54" spans="1:5">
      <c r="D54" s="2" t="s">
        <v>6</v>
      </c>
    </row>
    <row r="55" spans="1:5">
      <c r="A55" s="1" t="s">
        <v>33</v>
      </c>
      <c r="C55" s="1" t="s">
        <v>25</v>
      </c>
      <c r="D55" s="2">
        <v>8</v>
      </c>
    </row>
    <row r="56" spans="1:5">
      <c r="C56" s="1" t="s">
        <v>26</v>
      </c>
      <c r="D56" s="2">
        <v>4</v>
      </c>
    </row>
    <row r="57" spans="1:5">
      <c r="A57" s="1" t="s">
        <v>34</v>
      </c>
      <c r="C57" s="1" t="s">
        <v>25</v>
      </c>
      <c r="D57" s="2">
        <v>10</v>
      </c>
    </row>
    <row r="58" spans="1:5">
      <c r="C58" s="1" t="s">
        <v>26</v>
      </c>
      <c r="D58" s="2">
        <v>5</v>
      </c>
    </row>
    <row r="59" spans="1:5">
      <c r="A59" s="1" t="s">
        <v>10</v>
      </c>
      <c r="C59" s="1" t="s">
        <v>25</v>
      </c>
      <c r="D59" s="2">
        <v>12</v>
      </c>
    </row>
    <row r="60" spans="1:5">
      <c r="C60" s="1" t="s">
        <v>26</v>
      </c>
      <c r="D60" s="2">
        <v>6</v>
      </c>
    </row>
    <row r="62" spans="1:5">
      <c r="A62" s="1" t="s">
        <v>35</v>
      </c>
    </row>
    <row r="64" spans="1:5">
      <c r="A64" s="3" t="s">
        <v>36</v>
      </c>
    </row>
    <row r="65" spans="1:6">
      <c r="A65" s="1" t="s">
        <v>76</v>
      </c>
    </row>
    <row r="66" spans="1:6">
      <c r="D66" s="2" t="s">
        <v>6</v>
      </c>
    </row>
    <row r="67" spans="1:6">
      <c r="A67" s="1" t="s">
        <v>37</v>
      </c>
      <c r="D67" s="2">
        <v>18</v>
      </c>
    </row>
    <row r="68" spans="1:6">
      <c r="A68" s="1" t="s">
        <v>38</v>
      </c>
      <c r="D68" s="2">
        <v>15</v>
      </c>
    </row>
    <row r="69" spans="1:6">
      <c r="A69" s="1" t="s">
        <v>39</v>
      </c>
      <c r="D69" s="2">
        <v>13</v>
      </c>
    </row>
    <row r="71" spans="1:6">
      <c r="A71" s="1" t="s">
        <v>40</v>
      </c>
    </row>
    <row r="73" spans="1:6">
      <c r="A73" s="3" t="s">
        <v>41</v>
      </c>
    </row>
    <row r="75" spans="1:6">
      <c r="D75" s="2" t="s">
        <v>6</v>
      </c>
      <c r="E75" s="2" t="s">
        <v>17</v>
      </c>
      <c r="F75" s="2" t="s">
        <v>14</v>
      </c>
    </row>
    <row r="76" spans="1:6">
      <c r="A76" s="1" t="s">
        <v>42</v>
      </c>
      <c r="D76" s="2">
        <v>10</v>
      </c>
      <c r="E76" s="2">
        <v>15</v>
      </c>
      <c r="F76" s="2">
        <v>64</v>
      </c>
    </row>
    <row r="78" spans="1:6">
      <c r="A78" s="3" t="s">
        <v>44</v>
      </c>
    </row>
    <row r="79" spans="1:6">
      <c r="A79" s="1" t="s">
        <v>77</v>
      </c>
    </row>
    <row r="80" spans="1:6">
      <c r="D80" s="2" t="s">
        <v>6</v>
      </c>
      <c r="E80" s="2" t="s">
        <v>54</v>
      </c>
      <c r="F80" s="2" t="s">
        <v>54</v>
      </c>
    </row>
    <row r="81" spans="1:6">
      <c r="A81" s="1" t="s">
        <v>42</v>
      </c>
      <c r="D81" s="2">
        <v>4</v>
      </c>
    </row>
    <row r="82" spans="1:6">
      <c r="A82" s="1" t="s">
        <v>21</v>
      </c>
      <c r="D82" s="2">
        <v>4</v>
      </c>
    </row>
    <row r="83" spans="1:6">
      <c r="A83" s="1" t="s">
        <v>43</v>
      </c>
      <c r="D83" s="2">
        <v>4</v>
      </c>
    </row>
    <row r="85" spans="1:6">
      <c r="A85" s="3" t="s">
        <v>47</v>
      </c>
    </row>
    <row r="86" spans="1:6">
      <c r="D86" s="2" t="s">
        <v>6</v>
      </c>
    </row>
    <row r="87" spans="1:6">
      <c r="A87" s="1" t="s">
        <v>39</v>
      </c>
      <c r="C87" s="1" t="s">
        <v>48</v>
      </c>
      <c r="D87" s="2">
        <v>13.75</v>
      </c>
      <c r="E87" s="2">
        <v>4.05</v>
      </c>
      <c r="F87" s="2" t="s">
        <v>52</v>
      </c>
    </row>
    <row r="88" spans="1:6">
      <c r="C88" s="1" t="s">
        <v>49</v>
      </c>
      <c r="D88" s="2">
        <v>13.75</v>
      </c>
      <c r="E88" s="2">
        <v>5.4</v>
      </c>
      <c r="F88" s="2" t="s">
        <v>53</v>
      </c>
    </row>
    <row r="89" spans="1:6">
      <c r="A89" s="1">
        <v>400</v>
      </c>
      <c r="D89" s="2">
        <v>13.2</v>
      </c>
      <c r="E89" s="2">
        <v>5.2</v>
      </c>
      <c r="F89" s="2" t="s">
        <v>53</v>
      </c>
    </row>
    <row r="90" spans="1:6">
      <c r="D90" s="2" t="s">
        <v>54</v>
      </c>
    </row>
    <row r="91" spans="1:6">
      <c r="A91" s="3" t="s">
        <v>55</v>
      </c>
    </row>
    <row r="92" spans="1:6">
      <c r="D92" s="2" t="s">
        <v>6</v>
      </c>
    </row>
    <row r="93" spans="1:6">
      <c r="A93" s="1" t="s">
        <v>56</v>
      </c>
      <c r="C93" s="1" t="s">
        <v>51</v>
      </c>
      <c r="D93" s="2">
        <v>10</v>
      </c>
    </row>
    <row r="94" spans="1:6">
      <c r="A94" s="1" t="s">
        <v>54</v>
      </c>
      <c r="C94" s="1" t="s">
        <v>50</v>
      </c>
      <c r="D94" s="2">
        <v>5</v>
      </c>
    </row>
    <row r="96" spans="1:6">
      <c r="A96" s="3" t="s">
        <v>57</v>
      </c>
    </row>
    <row r="97" spans="1:5">
      <c r="D97" s="2" t="s">
        <v>6</v>
      </c>
      <c r="E97" s="2" t="s">
        <v>78</v>
      </c>
    </row>
    <row r="98" spans="1:5">
      <c r="A98" s="1" t="s">
        <v>58</v>
      </c>
      <c r="D98" s="2">
        <v>6</v>
      </c>
      <c r="E98" s="2">
        <v>100</v>
      </c>
    </row>
    <row r="100" spans="1:5">
      <c r="A100" s="3" t="s">
        <v>59</v>
      </c>
    </row>
    <row r="101" spans="1:5">
      <c r="D101" s="2" t="s">
        <v>6</v>
      </c>
      <c r="E101" s="2" t="s">
        <v>60</v>
      </c>
    </row>
    <row r="102" spans="1:5">
      <c r="A102" s="1">
        <v>500</v>
      </c>
      <c r="D102" s="2">
        <v>5</v>
      </c>
      <c r="E102" s="2">
        <v>4</v>
      </c>
    </row>
    <row r="103" spans="1:5">
      <c r="A103" s="1">
        <v>600</v>
      </c>
      <c r="D103" s="2">
        <v>6</v>
      </c>
      <c r="E103" s="2">
        <v>5</v>
      </c>
    </row>
    <row r="104" spans="1:5">
      <c r="A104" s="1">
        <v>800</v>
      </c>
      <c r="D104" s="2">
        <v>10</v>
      </c>
      <c r="E104" s="2">
        <v>8</v>
      </c>
    </row>
    <row r="106" spans="1:5">
      <c r="A106" s="3" t="s">
        <v>61</v>
      </c>
    </row>
    <row r="107" spans="1:5">
      <c r="D107" s="2" t="s">
        <v>62</v>
      </c>
      <c r="E107" s="2" t="s">
        <v>14</v>
      </c>
    </row>
    <row r="108" spans="1:5">
      <c r="A108" s="1">
        <v>300</v>
      </c>
      <c r="C108" s="1" t="s">
        <v>63</v>
      </c>
      <c r="D108" s="2">
        <v>60</v>
      </c>
      <c r="E108" s="2">
        <v>109</v>
      </c>
    </row>
    <row r="109" spans="1:5">
      <c r="C109" s="1" t="s">
        <v>64</v>
      </c>
      <c r="D109" s="2">
        <v>30</v>
      </c>
      <c r="E109" s="2">
        <v>66</v>
      </c>
    </row>
    <row r="111" spans="1:5">
      <c r="A111" s="3" t="s">
        <v>65</v>
      </c>
    </row>
    <row r="112" spans="1:5">
      <c r="C112" s="1" t="s">
        <v>54</v>
      </c>
      <c r="D112" s="2" t="s">
        <v>6</v>
      </c>
    </row>
    <row r="113" spans="1:4">
      <c r="A113" s="1" t="s">
        <v>66</v>
      </c>
      <c r="C113" s="1" t="s">
        <v>54</v>
      </c>
      <c r="D113" s="2">
        <v>4</v>
      </c>
    </row>
    <row r="115" spans="1:4">
      <c r="A115" s="3" t="s">
        <v>67</v>
      </c>
    </row>
    <row r="116" spans="1:4">
      <c r="D116" s="2" t="s">
        <v>6</v>
      </c>
    </row>
    <row r="117" spans="1:4">
      <c r="A117" s="1">
        <v>300</v>
      </c>
      <c r="D117" s="2">
        <v>3.5</v>
      </c>
    </row>
    <row r="118" spans="1:4">
      <c r="A118" s="1">
        <v>500</v>
      </c>
      <c r="D118" s="2">
        <v>4</v>
      </c>
    </row>
    <row r="119" spans="1:4">
      <c r="A119" s="1" t="s">
        <v>68</v>
      </c>
      <c r="D119" s="2">
        <v>4.5</v>
      </c>
    </row>
    <row r="120" spans="1:4">
      <c r="A120" s="1" t="s">
        <v>69</v>
      </c>
      <c r="D120" s="2">
        <v>8</v>
      </c>
    </row>
    <row r="121" spans="1:4">
      <c r="A121" s="1">
        <v>800</v>
      </c>
      <c r="D121" s="2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Hennig</dc:creator>
  <cp:lastModifiedBy>Hennig</cp:lastModifiedBy>
  <dcterms:created xsi:type="dcterms:W3CDTF">2012-05-21T16:32:42Z</dcterms:created>
  <dcterms:modified xsi:type="dcterms:W3CDTF">2012-05-23T15:37:47Z</dcterms:modified>
</cp:coreProperties>
</file>